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cristinadeoliveira/Desktop/FUP 2020/ProfAgua/Site/"/>
    </mc:Choice>
  </mc:AlternateContent>
  <xr:revisionPtr revIDLastSave="0" documentId="8_{2E9EA196-A9A4-5F48-90F2-339628BB3BB5}" xr6:coauthVersionLast="45" xr6:coauthVersionMax="45" xr10:uidLastSave="{00000000-0000-0000-0000-000000000000}"/>
  <bookViews>
    <workbookView xWindow="2720" yWindow="-20100" windowWidth="24920" windowHeight="14820" tabRatio="500" xr2:uid="{00000000-000D-0000-FFFF-FFFF00000000}"/>
  </bookViews>
  <sheets>
    <sheet name="FICHA-ATIVIDADES COMPLEMENTARES" sheetId="2" r:id="rId1"/>
    <sheet name="BANCO DE DADOS" sheetId="3" state="hidden" r:id="rId2"/>
  </sheets>
  <definedNames>
    <definedName name="WinCal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3" i="2" l="1"/>
  <c r="H85" i="2" s="1"/>
  <c r="H141" i="2"/>
  <c r="H143" i="2" s="1"/>
  <c r="H132" i="2"/>
  <c r="H134" i="2" s="1"/>
  <c r="H123" i="2"/>
  <c r="H125" i="2" s="1"/>
  <c r="H114" i="2"/>
  <c r="H116" i="2" s="1"/>
  <c r="H105" i="2"/>
  <c r="H107" i="2" s="1"/>
  <c r="H92" i="2"/>
  <c r="H94" i="2" s="1"/>
  <c r="H74" i="2"/>
  <c r="H76" i="2" s="1"/>
  <c r="H65" i="2"/>
  <c r="H67" i="2" s="1"/>
  <c r="H56" i="2"/>
  <c r="H58" i="2" s="1"/>
  <c r="H47" i="2"/>
  <c r="H49" i="2" s="1"/>
  <c r="H38" i="2"/>
  <c r="H40" i="2" s="1"/>
  <c r="H29" i="2"/>
  <c r="H31" i="2" s="1"/>
  <c r="H20" i="2"/>
  <c r="H22" i="2" s="1"/>
  <c r="H11" i="2"/>
  <c r="H13" i="2" s="1"/>
  <c r="H145" i="2" l="1"/>
</calcChain>
</file>

<file path=xl/sharedStrings.xml><?xml version="1.0" encoding="utf-8"?>
<sst xmlns="http://schemas.openxmlformats.org/spreadsheetml/2006/main" count="212" uniqueCount="89">
  <si>
    <t xml:space="preserve">ATIVIDADES COMPLEMENTARES  </t>
  </si>
  <si>
    <t>Número do Comprovante em anexo</t>
  </si>
  <si>
    <t>Máxima Pontuação</t>
  </si>
  <si>
    <t>Total Obtido</t>
  </si>
  <si>
    <t>Data do Evento</t>
  </si>
  <si>
    <t>Data da Publicação</t>
  </si>
  <si>
    <t>Créditos</t>
  </si>
  <si>
    <t xml:space="preserve">Tipo do Evento (Internacional, Nacional ou Regional) ou Qualis </t>
  </si>
  <si>
    <t>Item 8. Participação    como    Conferencista    Convidado    em  Congressos    e    Oficinas    de Trabalho,  até  o  limite  de  4  (quatro)  créditos,  sendo:  Evento  Internacional:  3  (três)  créditos  por  evento; Evento  Nacional:  2  (dois)  créditos  por  evento; Evento  Regional:  1  (um)  crédito  por  evento.</t>
  </si>
  <si>
    <t>Item 9. Membro   de   Comissão    Organizadora    de    Evento,    até    o    limite    de    4    (quatro) créditos:  Evento  Internacional:  4  (quarto)  créditos  por  evento;  Evento  Nacional:  2  (dois)  créditos  por  evento;  Evento  Regional  ou  Local:  1  (um)  crédito  por  evento.</t>
  </si>
  <si>
    <t>Empresa/Instituição</t>
  </si>
  <si>
    <t>Item 10  -  Realização  de  Estágio  Profissional,  Estágio  Docência  ou  Monitoria,  até  o  limite de  6  (seis)  créditos  por  atividade,  sendo  1  (um)  crédito  para  cada  15  (quinze)  horas de  estágio  em  disciplinas  ou  áreas  correlatas  ao  conteúdo  do  programa  do  Curso. 
Informar Disciplina e Professor/Responsável pela Supervisão</t>
  </si>
  <si>
    <t xml:space="preserve">Curso    de    Capacitação    Técnica </t>
  </si>
  <si>
    <t>Item 11    -   Curso    de    Capacitação    Técnica    complementar    cujo    conteúdo    seja    afeto    a Gestão  e  Regulação  de  Recursos  Hídricos,  limitado  a  8  (oito)  créditos,  sendo:   Carga Horária  igual  ou  acima  de  361  horas:  4  (quatro)  créditos  por  curso;  Carga Horária  entre  181  e  360  horas:  3  (três)  créditos  por  curso; Carga Horária  entre  41  e  180  horas:  2  (dois)  créditos  por  curso,  limitado  a  3 (três)  cursos;  Carga Horária  entre  16  e  40  horas:  1  (um)  crédito  por  curso,  limitado  a  4 (quatro)  cursos.</t>
  </si>
  <si>
    <t>Tipo
(Concedida/Solicitada)</t>
  </si>
  <si>
    <t>Tipo
(Produto/Processo)</t>
  </si>
  <si>
    <t>Item 13  –  Desenvolvimento  de  processo  ou  produto  tecnológico  inovador  com  mérito acadêmico,  até  o  limite  de  8  (oito)  créditos,  devidamente  reconhecido  pelo  Conselho Gestor  do  curso:  Produto  Tecnológico:  4  (quatro)  créditos  por  produto;  Processo  Tecnológico:  2  (dois)  créditos  por  processo.</t>
  </si>
  <si>
    <t>Item 15  –  Participação  em  evento  técnico  cientifico,  com  comissão  organizadora,  até  o limite  de  4  (quatro)  créditos,  sendo:  Evento  Internacional:  1  (um)  crédito  por  participação; Evento  Nacional:  1  (um)  crédito  a  cada  2  (duas)  participações;  Evento  Regional:  1  (um)  crédito  a  cada  3  (três)  participações;  Evento  Local:  1  (um)  crédito  a  cada  4  (quatro)  participações;</t>
  </si>
  <si>
    <t>Somatório de créditos</t>
  </si>
  <si>
    <t>Título da Publicação</t>
  </si>
  <si>
    <t>LIVRO</t>
  </si>
  <si>
    <t xml:space="preserve">PERIODICO TECNICO CIENTIFICO </t>
  </si>
  <si>
    <t>RESUMO EXPANDIDO EM ANAIS DE EVENTOS</t>
  </si>
  <si>
    <t>TRABALHO COMPLETO EM ANAIS DE EVENTOS</t>
  </si>
  <si>
    <t>RESUMO EM ANAIS DE EVENTOS</t>
  </si>
  <si>
    <t>RELATORIOS TECNICOS OU REVISOES TECNICAS</t>
  </si>
  <si>
    <t>CORPO EDITORIAL DE PERIODICO</t>
  </si>
  <si>
    <t>NACIONAL</t>
  </si>
  <si>
    <t>INTERNACIONAL</t>
  </si>
  <si>
    <t>N</t>
  </si>
  <si>
    <t>REGIONAL</t>
  </si>
  <si>
    <t>QUALIS B1 OU B2</t>
  </si>
  <si>
    <t>QUALIS A1 OU A2</t>
  </si>
  <si>
    <t>QUALIS B3</t>
  </si>
  <si>
    <t>Item 12  –  Patente  para  desenvolvimento  de  processo  ou  produto,  até  o  limite  de  8  (oito) créditos,  devidamente  aprovada/solicitada  pelo/ao  Instituto  Nacional  de  Propriedade Industrial  -  INPI:   Patente  Concedida:  8  (oito)  créditos  por  patente;  Patente  Solicitada:  4  (quatro)  créditos  por  pedido  de  patente.</t>
  </si>
  <si>
    <t>INSTITUIÇÃO REALIZADORA</t>
  </si>
  <si>
    <t>CARGA HORÁRIA</t>
  </si>
  <si>
    <t xml:space="preserve">Data </t>
  </si>
  <si>
    <t xml:space="preserve">Tipo de Evento
(Internacional/Nacional/Regional/Local) </t>
  </si>
  <si>
    <t>Tipo de Autor</t>
  </si>
  <si>
    <t>AUTOR PRINCIPAL</t>
  </si>
  <si>
    <t xml:space="preserve">Qualis </t>
  </si>
  <si>
    <t>COAUTOR</t>
  </si>
  <si>
    <t xml:space="preserve">Tipo do Evento (Internacional, Nacional ou Regional) </t>
  </si>
  <si>
    <t>OFICINA</t>
  </si>
  <si>
    <t>CONGRESSO</t>
  </si>
  <si>
    <t>Tipo de Evento</t>
  </si>
  <si>
    <r>
      <t>Evento</t>
    </r>
    <r>
      <rPr>
        <b/>
        <sz val="8"/>
        <color rgb="FF000000"/>
        <rFont val="Arial"/>
        <family val="2"/>
      </rPr>
      <t/>
    </r>
  </si>
  <si>
    <t>PERÍODO - ÍNICIO</t>
  </si>
  <si>
    <t>PERÍODO - FIM</t>
  </si>
  <si>
    <t>QUANTIDADE DE HORAS</t>
  </si>
  <si>
    <t xml:space="preserve"> Estágio  Profissional,  Estágio  Docência  ou  Monitoria</t>
  </si>
  <si>
    <t xml:space="preserve">Desenvolvimento </t>
  </si>
  <si>
    <t>Patente</t>
  </si>
  <si>
    <t>PROCESSO</t>
  </si>
  <si>
    <t>PRODUTO</t>
  </si>
  <si>
    <t>CONCEDIDA</t>
  </si>
  <si>
    <t>SOLICITADA</t>
  </si>
  <si>
    <t>Nome do Evento</t>
  </si>
  <si>
    <t>Nome do Processo ou Produto</t>
  </si>
  <si>
    <t>Data da Conclusão</t>
  </si>
  <si>
    <t>CONSELHO NACIONAL</t>
  </si>
  <si>
    <t>CONSELHO ESTADUAL</t>
  </si>
  <si>
    <t>COMITÊ</t>
  </si>
  <si>
    <t>Item 14  –  Participação  do  Sistema  de  Gestão  dos  Recursos  Hídricos  como  Membro  de Conselho  ou  Comitê,  até  o  limite  de  4  (quatro)  créditos:   Conselho  Nacional  de  Recursos  Hídricos:  4  (quatro)  créditos  por  mandato;  Conselho  Estadual  de  Recursos  Hídricos:  2  (dois)  créditos  por  mandato;  Comitê  de  Bacia  Hidrográfica:  1  (um)  crédito  por  mandato.</t>
  </si>
  <si>
    <t>TOTAL DE CRÉDITOS COMPLEMENTARES A SEREM CONTABILIZADOS =</t>
  </si>
  <si>
    <t>Tipo de Participação</t>
  </si>
  <si>
    <t>Nome do Conselho ou Comitê</t>
  </si>
  <si>
    <t>LOCAL</t>
  </si>
  <si>
    <t>ITEM 15</t>
  </si>
  <si>
    <t>ITEM 14</t>
  </si>
  <si>
    <t>Nome do Evento  Técnico  Cientifico</t>
  </si>
  <si>
    <t>5*  -  Publicação  de  Resumo  em  anais  de  evento  com  corpo  editorial  e  International Standard  Book  Number  –  ISBN,  como  autor  ou  coautor,  até  o  limite  de  4  (quatro) créditos. Evento  Internacional:  2  (dois)  créditos  por  resumo; Evento  Nacional:  1  (um)  créditos  por  resumo; Evento  Regional:  1  (um)  crédito  por  resumo.</t>
  </si>
  <si>
    <t>4*  –  Publicação  de  Resumo  Expandido  em  anais  de  evento  com  corpo  editorial  e International  Standard  Book  Number  -  ISBN,  como  autor  ou  coautor,  até  o  limite  de  4 (quatro)  créditos. Evento  Internacional:  3  (três)  créditos  por  resumo; Evento  Nacional:  2  (dois)  créditos  por  resumo;  Evento  Regional:  1  (um)  crédito  por  resumo.</t>
  </si>
  <si>
    <t>Item 3*  -  Publicação  de  Trabalho  Completo  em  anais  de  evento  com  corpo  editorial  e International  Standard  Book  Number  –  ISBN,  como  autor  ou  coautor,  até  o  limite  de 6  (seis)  créditos. Evento  Internacional:  4  (quatro)  créditos  por  trabalho;  Evento  Nacional:  3  (três)  créditos  por  trabalho;  Evento  Regional:  2  (dois)  créditos  por  trabalho.</t>
  </si>
  <si>
    <t>Item 2*  -  Publicação  em  periódico  técnico-científico,  constante  no  Qualis  da  Fundação CAPES  do  Ministério  da  Educação,  até  o  limite  de  8  (oito)  créditos. Qualis  A1  ou  A2:  8  (oito)  créditos  se  autor  principal  e  4  (quatro)  créditos  se coautor,  por  artigo;  Qualis  B1  ou  B2:  4  (quatro)  créditos  se  autor  principal  e  2  (dois)  créditos  se coautor,  por  artigo;  Qualis  B3:  1  (um)  crédito se autor  principal ou coautor,  por artigo.</t>
  </si>
  <si>
    <t>*OBSERVAÇÃO (ITENS DE 01 À 07) - de acordo com Art.  7º - As publicações em coautoria não acarretarão a divisão dos créditos quando contarem com no máximo dois autores alunos, e terão a divisão equitativa dos créditos pelos autores alunos quando contarem com três ou mais autores alunos, observadas as condições estabelecidas nos artigos 2º e 3º desta resolução. Parágrafo único – Quando a divisão  equitativa dos créditos resultar em número não inteiro, o valor da divisão deverá ser arredondado para o inteiro mais próximo.</t>
  </si>
  <si>
    <t>DATA - ÍNICIO</t>
  </si>
  <si>
    <t>DATA - FIM</t>
  </si>
  <si>
    <t>NOME DO EVENTO</t>
  </si>
  <si>
    <t>TIPO DO EVENTO</t>
  </si>
  <si>
    <t>CRÉDITOS</t>
  </si>
  <si>
    <t>Item 1* -  Publicação  de  capítulo  de  livro,  com  corpo  editorial  e  International  Standard  Book Number  -  ISBN,  como  autor  ou  coautor,  até  o  limite  de  8  (oito)  crédito. Publicação  Internacional:  8  (oito)  créditos  por  capítulo; Publicação  Nacional:  4  (quatro)  créditos  por  capítulo;</t>
  </si>
  <si>
    <t>Tipo do Evento (Internacional, Nacional)</t>
  </si>
  <si>
    <t>CAPÍTULO</t>
  </si>
  <si>
    <t>6*  -  Publicação  de  Relatórios  Técnicos  ou  Revisões  Técnicas,  com  International Standard  Book  Number  –  ISBN,  e  Mapas  ou  Cartas  indexados,  como  autor  ou coautor,  até  o  limite  de  6  (seis)  créditos.  Publicação  Internacional:  4  (quatro)  créditos  por  produto; Publicação  Nacional:  3  (três)  créditos  por  produto;  Publicação  Regional:  1  (um)  crédito  por  produto.</t>
  </si>
  <si>
    <t>7* –  Participação  de  Corpo  Editorial  de  Periódico,  constante  no  Qualis  da  Fundação CAPES  do  Ministério  da  Educação,  até  o  limite  de  8  (oito)  créditos. Qualis  A1  ou  A2:  8  (oito)  por  periódico;  Qualis  B1  ou  B2:  4  (quatro)  por  periódico;  Qualis  B3:  1  (um)  crédito  por  periódico.</t>
  </si>
  <si>
    <t xml:space="preserve">Aluno (a): </t>
  </si>
  <si>
    <t xml:space="preserve">Matrícula: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</si>
</sst>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26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2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6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</font>
    <font>
      <b/>
      <sz val="12"/>
      <color rgb="FF000000"/>
      <name val="Calibri"/>
      <family val="2"/>
      <charset val="1"/>
    </font>
    <font>
      <b/>
      <sz val="12"/>
      <color rgb="FFED1C24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b/>
      <sz val="10"/>
      <color rgb="FFED1C24"/>
      <name val="Arial"/>
      <family val="2"/>
      <charset val="1"/>
    </font>
    <font>
      <b/>
      <sz val="14"/>
      <name val="Arial"/>
      <family val="2"/>
    </font>
    <font>
      <b/>
      <sz val="14"/>
      <color rgb="FF262626"/>
      <name val="Open Sans"/>
      <family val="2"/>
    </font>
    <font>
      <sz val="10"/>
      <color rgb="FF000000"/>
      <name val="Arial"/>
      <family val="2"/>
    </font>
    <font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  <fill>
      <patternFill patternType="solid">
        <fgColor theme="8" tint="0.39997558519241921"/>
        <b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4" fillId="0" borderId="0" xfId="0" applyFont="1" applyAlignment="1">
      <alignment vertical="top" wrapText="1"/>
    </xf>
    <xf numFmtId="0" fontId="5" fillId="0" borderId="0" xfId="0" applyFont="1"/>
    <xf numFmtId="0" fontId="16" fillId="5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0" fontId="9" fillId="0" borderId="4" xfId="0" applyFont="1" applyBorder="1" applyAlignment="1">
      <alignment horizontal="center" vertical="center"/>
    </xf>
    <xf numFmtId="0" fontId="6" fillId="0" borderId="5" xfId="0" applyFont="1" applyBorder="1"/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6" fillId="0" borderId="8" xfId="0" applyFont="1" applyBorder="1"/>
    <xf numFmtId="0" fontId="8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8" fillId="0" borderId="5" xfId="0" applyFont="1" applyBorder="1"/>
    <xf numFmtId="0" fontId="18" fillId="0" borderId="5" xfId="0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0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8" xfId="0" applyFont="1" applyBorder="1"/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5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25" fillId="0" borderId="5" xfId="0" applyFont="1" applyBorder="1"/>
    <xf numFmtId="14" fontId="18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25" fillId="0" borderId="8" xfId="0" applyFont="1" applyBorder="1"/>
    <xf numFmtId="0" fontId="18" fillId="0" borderId="8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4" fillId="0" borderId="5" xfId="0" applyFont="1" applyBorder="1" applyAlignment="1">
      <alignment wrapText="1"/>
    </xf>
    <xf numFmtId="0" fontId="0" fillId="0" borderId="5" xfId="0" applyBorder="1" applyAlignment="1">
      <alignment horizontal="left" vertical="top"/>
    </xf>
    <xf numFmtId="164" fontId="23" fillId="4" borderId="0" xfId="0" applyNumberFormat="1" applyFont="1" applyFill="1" applyAlignment="1">
      <alignment horizontal="right"/>
    </xf>
    <xf numFmtId="0" fontId="22" fillId="6" borderId="19" xfId="0" applyFont="1" applyFill="1" applyBorder="1" applyAlignment="1">
      <alignment horizontal="left" vertical="center" wrapText="1"/>
    </xf>
    <xf numFmtId="0" fontId="22" fillId="6" borderId="20" xfId="0" applyFont="1" applyFill="1" applyBorder="1" applyAlignment="1">
      <alignment horizontal="left" vertical="center" wrapText="1"/>
    </xf>
    <xf numFmtId="0" fontId="22" fillId="6" borderId="2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2" fillId="6" borderId="2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22" fillId="6" borderId="24" xfId="0" applyFont="1" applyFill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7" borderId="0" xfId="0" applyFont="1" applyFill="1" applyAlignment="1">
      <alignment horizontal="justify" vertical="top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2" fillId="3" borderId="30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26E1-0FA5-4696-BB0D-DF325FACFB9F}">
  <dimension ref="A1:H146"/>
  <sheetViews>
    <sheetView showGridLines="0" tabSelected="1" showRuler="0" view="pageBreakPreview" zoomScaleNormal="100" zoomScaleSheetLayoutView="100" zoomScalePageLayoutView="85" workbookViewId="0">
      <selection activeCell="B138" sqref="B138:H138"/>
    </sheetView>
  </sheetViews>
  <sheetFormatPr baseColWidth="10" defaultColWidth="8.83203125" defaultRowHeight="13"/>
  <cols>
    <col min="1" max="1" width="3.33203125" customWidth="1"/>
    <col min="2" max="2" width="54.5" customWidth="1"/>
    <col min="3" max="3" width="23" customWidth="1"/>
    <col min="4" max="4" width="19.5" customWidth="1"/>
    <col min="5" max="5" width="21.1640625" customWidth="1"/>
    <col min="6" max="6" width="15.6640625" customWidth="1"/>
    <col min="7" max="7" width="24.6640625" customWidth="1"/>
    <col min="8" max="8" width="11.33203125" customWidth="1"/>
  </cols>
  <sheetData>
    <row r="1" spans="1:8" ht="30">
      <c r="A1" s="1"/>
      <c r="B1" s="110" t="s">
        <v>0</v>
      </c>
      <c r="C1" s="110"/>
      <c r="D1" s="110"/>
      <c r="E1" s="110"/>
      <c r="F1" s="110"/>
      <c r="G1" s="110"/>
      <c r="H1" s="110"/>
    </row>
    <row r="2" spans="1:8" ht="30">
      <c r="A2" s="111" t="s">
        <v>87</v>
      </c>
      <c r="B2" s="111"/>
      <c r="C2" s="111"/>
      <c r="D2" s="111"/>
      <c r="E2" s="111"/>
      <c r="F2" s="111"/>
      <c r="G2" s="111"/>
      <c r="H2" s="111"/>
    </row>
    <row r="3" spans="1:8" ht="31" thickBot="1">
      <c r="A3" s="112" t="s">
        <v>88</v>
      </c>
      <c r="B3" s="112"/>
      <c r="C3" s="112"/>
      <c r="D3" s="112"/>
      <c r="E3" s="112"/>
      <c r="F3" s="112"/>
      <c r="G3" s="112"/>
      <c r="H3" s="112"/>
    </row>
    <row r="4" spans="1:8" ht="30">
      <c r="A4" s="72"/>
      <c r="B4" s="72"/>
      <c r="C4" s="72"/>
      <c r="D4" s="72"/>
      <c r="E4" s="72"/>
      <c r="F4" s="72"/>
      <c r="G4" s="72"/>
      <c r="H4" s="72"/>
    </row>
    <row r="5" spans="1:8" ht="34.5" customHeight="1" thickBot="1">
      <c r="A5" s="109" t="s">
        <v>76</v>
      </c>
      <c r="B5" s="109"/>
      <c r="C5" s="109"/>
      <c r="D5" s="109"/>
      <c r="E5" s="109"/>
      <c r="F5" s="109"/>
      <c r="G5" s="109"/>
      <c r="H5" s="109"/>
    </row>
    <row r="6" spans="1:8" ht="36.75" customHeight="1">
      <c r="A6" s="94" t="s">
        <v>82</v>
      </c>
      <c r="B6" s="95"/>
      <c r="C6" s="95"/>
      <c r="D6" s="95"/>
      <c r="E6" s="95"/>
      <c r="F6" s="95"/>
      <c r="G6" s="95"/>
      <c r="H6" s="96"/>
    </row>
    <row r="7" spans="1:8" ht="30">
      <c r="A7" s="38" t="s">
        <v>29</v>
      </c>
      <c r="B7" s="43" t="s">
        <v>19</v>
      </c>
      <c r="C7" s="43" t="s">
        <v>83</v>
      </c>
      <c r="D7" s="43" t="s">
        <v>84</v>
      </c>
      <c r="E7" s="43" t="s">
        <v>39</v>
      </c>
      <c r="F7" s="43" t="s">
        <v>5</v>
      </c>
      <c r="G7" s="43" t="s">
        <v>1</v>
      </c>
      <c r="H7" s="40" t="s">
        <v>6</v>
      </c>
    </row>
    <row r="8" spans="1:8" ht="16">
      <c r="A8" s="9">
        <v>1</v>
      </c>
      <c r="B8" s="44"/>
      <c r="C8" s="45"/>
      <c r="D8" s="45"/>
      <c r="E8" s="45"/>
      <c r="F8" s="45"/>
      <c r="G8" s="45"/>
      <c r="H8" s="47"/>
    </row>
    <row r="9" spans="1:8" ht="16">
      <c r="A9" s="9">
        <v>2</v>
      </c>
      <c r="B9" s="10"/>
      <c r="C9" s="45"/>
      <c r="D9" s="45"/>
      <c r="E9" s="45"/>
      <c r="F9" s="16"/>
      <c r="G9" s="16"/>
      <c r="H9" s="17"/>
    </row>
    <row r="10" spans="1:8" s="3" customFormat="1" ht="17" thickBot="1">
      <c r="A10" s="18">
        <v>3</v>
      </c>
      <c r="B10" s="19"/>
      <c r="C10" s="48"/>
      <c r="D10" s="48"/>
      <c r="E10" s="48"/>
      <c r="F10" s="73"/>
      <c r="G10" s="21"/>
      <c r="H10" s="22"/>
    </row>
    <row r="11" spans="1:8" s="3" customFormat="1" ht="21">
      <c r="A11" s="2"/>
      <c r="B11" s="4"/>
      <c r="C11" s="4"/>
      <c r="D11" s="4"/>
      <c r="E11" s="7"/>
      <c r="F11" s="4"/>
      <c r="G11" s="23" t="s">
        <v>18</v>
      </c>
      <c r="H11" s="24">
        <f>SUM(H8:H10)</f>
        <v>0</v>
      </c>
    </row>
    <row r="12" spans="1:8" s="3" customFormat="1" ht="16">
      <c r="B12" s="4"/>
      <c r="C12" s="4"/>
      <c r="D12" s="4"/>
      <c r="E12" s="4"/>
      <c r="F12" s="4"/>
      <c r="G12" s="25" t="s">
        <v>2</v>
      </c>
      <c r="H12" s="24">
        <v>8</v>
      </c>
    </row>
    <row r="13" spans="1:8" s="3" customFormat="1" ht="17" thickBot="1">
      <c r="B13" s="4"/>
      <c r="C13" s="4"/>
      <c r="D13" s="4"/>
      <c r="E13" s="4"/>
      <c r="F13" s="4"/>
      <c r="G13" s="26" t="s">
        <v>3</v>
      </c>
      <c r="H13" s="27">
        <f>IF(MAX(H11)&lt;=$H$12,(SUM(H8:H10)),8)</f>
        <v>0</v>
      </c>
    </row>
    <row r="14" spans="1:8" s="3" customFormat="1" ht="18.75" customHeight="1" thickBot="1">
      <c r="B14" s="4"/>
      <c r="C14" s="4"/>
      <c r="D14" s="4"/>
      <c r="E14" s="4"/>
      <c r="F14" s="4"/>
      <c r="G14" s="33"/>
      <c r="H14" s="34"/>
    </row>
    <row r="15" spans="1:8" s="3" customFormat="1" ht="38.25" customHeight="1">
      <c r="A15" s="94" t="s">
        <v>75</v>
      </c>
      <c r="B15" s="95"/>
      <c r="C15" s="95"/>
      <c r="D15" s="95"/>
      <c r="E15" s="95"/>
      <c r="F15" s="95"/>
      <c r="G15" s="95"/>
      <c r="H15" s="96"/>
    </row>
    <row r="16" spans="1:8" s="3" customFormat="1" ht="30">
      <c r="A16" s="28" t="s">
        <v>29</v>
      </c>
      <c r="B16" s="49" t="s">
        <v>19</v>
      </c>
      <c r="C16" s="113" t="s">
        <v>41</v>
      </c>
      <c r="D16" s="114"/>
      <c r="E16" s="43" t="s">
        <v>39</v>
      </c>
      <c r="F16" s="43" t="s">
        <v>5</v>
      </c>
      <c r="G16" s="43" t="s">
        <v>1</v>
      </c>
      <c r="H16" s="50" t="s">
        <v>6</v>
      </c>
    </row>
    <row r="17" spans="1:8" s="3" customFormat="1" ht="16">
      <c r="A17" s="9">
        <v>1</v>
      </c>
      <c r="B17" s="10"/>
      <c r="C17" s="101"/>
      <c r="D17" s="102"/>
      <c r="E17" s="45"/>
      <c r="F17" s="45"/>
      <c r="G17" s="11"/>
      <c r="H17" s="15"/>
    </row>
    <row r="18" spans="1:8" s="3" customFormat="1" ht="16">
      <c r="A18" s="9">
        <v>2</v>
      </c>
      <c r="B18" s="10"/>
      <c r="C18" s="101"/>
      <c r="D18" s="102"/>
      <c r="E18" s="45"/>
      <c r="F18" s="16"/>
      <c r="G18" s="16"/>
      <c r="H18" s="17"/>
    </row>
    <row r="19" spans="1:8" s="3" customFormat="1" ht="17" thickBot="1">
      <c r="A19" s="18">
        <v>3</v>
      </c>
      <c r="B19" s="19"/>
      <c r="C19" s="107"/>
      <c r="D19" s="108"/>
      <c r="E19" s="48"/>
      <c r="F19" s="73"/>
      <c r="G19" s="21"/>
      <c r="H19" s="22"/>
    </row>
    <row r="20" spans="1:8" s="3" customFormat="1" ht="21">
      <c r="A20" s="2"/>
      <c r="B20" s="4"/>
      <c r="C20" s="4"/>
      <c r="D20" s="4"/>
      <c r="E20" s="7"/>
      <c r="F20" s="4"/>
      <c r="G20" s="23" t="s">
        <v>18</v>
      </c>
      <c r="H20" s="24">
        <f>SUM(H17:H19)</f>
        <v>0</v>
      </c>
    </row>
    <row r="21" spans="1:8" s="3" customFormat="1" ht="16">
      <c r="B21" s="4"/>
      <c r="C21" s="4"/>
      <c r="D21" s="4"/>
      <c r="E21" s="4"/>
      <c r="F21" s="4"/>
      <c r="G21" s="25" t="s">
        <v>2</v>
      </c>
      <c r="H21" s="24">
        <v>8</v>
      </c>
    </row>
    <row r="22" spans="1:8" s="3" customFormat="1" ht="17" thickBot="1">
      <c r="B22" s="4"/>
      <c r="C22" s="4"/>
      <c r="D22" s="4"/>
      <c r="E22" s="4"/>
      <c r="F22" s="4"/>
      <c r="G22" s="26" t="s">
        <v>3</v>
      </c>
      <c r="H22" s="27">
        <f>IF(MAX(H20)&lt;=$H$21,(SUM(H17:H19)),8)</f>
        <v>0</v>
      </c>
    </row>
    <row r="23" spans="1:8" s="3" customFormat="1" ht="17.25" customHeight="1" thickBot="1">
      <c r="B23" s="4"/>
      <c r="C23" s="4"/>
      <c r="D23" s="4"/>
      <c r="E23" s="4"/>
      <c r="F23" s="4"/>
      <c r="G23" s="33"/>
      <c r="H23" s="34"/>
    </row>
    <row r="24" spans="1:8" s="3" customFormat="1" ht="30.75" customHeight="1">
      <c r="A24" s="94" t="s">
        <v>74</v>
      </c>
      <c r="B24" s="95"/>
      <c r="C24" s="95"/>
      <c r="D24" s="95"/>
      <c r="E24" s="95"/>
      <c r="F24" s="95"/>
      <c r="G24" s="95"/>
      <c r="H24" s="96"/>
    </row>
    <row r="25" spans="1:8" s="3" customFormat="1" ht="33.75" customHeight="1">
      <c r="A25" s="38" t="s">
        <v>29</v>
      </c>
      <c r="B25" s="76" t="s">
        <v>19</v>
      </c>
      <c r="C25" s="115" t="s">
        <v>7</v>
      </c>
      <c r="D25" s="115"/>
      <c r="E25" s="43" t="s">
        <v>39</v>
      </c>
      <c r="F25" s="76" t="s">
        <v>5</v>
      </c>
      <c r="G25" s="31" t="s">
        <v>1</v>
      </c>
      <c r="H25" s="32" t="s">
        <v>6</v>
      </c>
    </row>
    <row r="26" spans="1:8" s="3" customFormat="1" ht="16">
      <c r="A26" s="9">
        <v>1</v>
      </c>
      <c r="B26" s="90"/>
      <c r="C26" s="97"/>
      <c r="D26" s="97"/>
      <c r="E26" s="45"/>
      <c r="F26" s="46"/>
      <c r="G26" s="11"/>
      <c r="H26" s="15"/>
    </row>
    <row r="27" spans="1:8" s="3" customFormat="1" ht="16">
      <c r="A27" s="9">
        <v>2</v>
      </c>
      <c r="B27" s="10"/>
      <c r="C27" s="97"/>
      <c r="D27" s="97"/>
      <c r="E27" s="45"/>
      <c r="F27" s="16"/>
      <c r="G27" s="16"/>
      <c r="H27" s="17"/>
    </row>
    <row r="28" spans="1:8" s="3" customFormat="1" ht="17" thickBot="1">
      <c r="A28" s="18">
        <v>3</v>
      </c>
      <c r="B28" s="19"/>
      <c r="C28" s="98"/>
      <c r="D28" s="98"/>
      <c r="E28" s="48"/>
      <c r="F28" s="73"/>
      <c r="G28" s="21"/>
      <c r="H28" s="22"/>
    </row>
    <row r="29" spans="1:8" s="3" customFormat="1" ht="21">
      <c r="A29" s="2"/>
      <c r="B29" s="4"/>
      <c r="C29" s="4"/>
      <c r="D29" s="4"/>
      <c r="E29" s="7"/>
      <c r="F29" s="4"/>
      <c r="G29" s="23" t="s">
        <v>18</v>
      </c>
      <c r="H29" s="24">
        <f>SUM(H26:H28)</f>
        <v>0</v>
      </c>
    </row>
    <row r="30" spans="1:8" s="3" customFormat="1" ht="16">
      <c r="B30" s="4"/>
      <c r="C30" s="4"/>
      <c r="D30" s="4"/>
      <c r="E30" s="4"/>
      <c r="F30" s="4"/>
      <c r="G30" s="25" t="s">
        <v>2</v>
      </c>
      <c r="H30" s="24">
        <v>6</v>
      </c>
    </row>
    <row r="31" spans="1:8" s="3" customFormat="1" ht="17" thickBot="1">
      <c r="B31" s="4"/>
      <c r="C31" s="4"/>
      <c r="D31" s="4"/>
      <c r="E31" s="4"/>
      <c r="F31" s="4"/>
      <c r="G31" s="26" t="s">
        <v>3</v>
      </c>
      <c r="H31" s="27">
        <f>IF(MAX(H29)&lt;=$H$30,(SUM(H26:H28)),6)</f>
        <v>0</v>
      </c>
    </row>
    <row r="32" spans="1:8" s="3" customFormat="1" ht="42" hidden="1" customHeight="1" thickBot="1">
      <c r="B32" s="4"/>
      <c r="C32" s="4"/>
      <c r="D32" s="4"/>
      <c r="E32" s="4"/>
      <c r="F32" s="4"/>
      <c r="G32" s="33"/>
      <c r="H32" s="34"/>
    </row>
    <row r="33" spans="1:8" s="3" customFormat="1" ht="27" customHeight="1">
      <c r="A33" s="94" t="s">
        <v>73</v>
      </c>
      <c r="B33" s="95"/>
      <c r="C33" s="95"/>
      <c r="D33" s="95"/>
      <c r="E33" s="95"/>
      <c r="F33" s="95"/>
      <c r="G33" s="95"/>
      <c r="H33" s="96"/>
    </row>
    <row r="34" spans="1:8" s="3" customFormat="1" ht="33.75" customHeight="1">
      <c r="A34" s="28" t="s">
        <v>29</v>
      </c>
      <c r="B34" s="29" t="s">
        <v>19</v>
      </c>
      <c r="C34" s="99" t="s">
        <v>43</v>
      </c>
      <c r="D34" s="100"/>
      <c r="E34" s="43" t="s">
        <v>39</v>
      </c>
      <c r="F34" s="29" t="s">
        <v>5</v>
      </c>
      <c r="G34" s="31" t="s">
        <v>1</v>
      </c>
      <c r="H34" s="32" t="s">
        <v>6</v>
      </c>
    </row>
    <row r="35" spans="1:8" s="3" customFormat="1" ht="16">
      <c r="A35" s="9">
        <v>1</v>
      </c>
      <c r="B35" s="10"/>
      <c r="C35" s="101"/>
      <c r="D35" s="102"/>
      <c r="E35" s="45"/>
      <c r="F35" s="46"/>
      <c r="G35" s="11"/>
      <c r="H35" s="15"/>
    </row>
    <row r="36" spans="1:8" s="3" customFormat="1" ht="16">
      <c r="A36" s="9">
        <v>2</v>
      </c>
      <c r="B36" s="10"/>
      <c r="C36" s="101"/>
      <c r="D36" s="102"/>
      <c r="E36" s="45"/>
      <c r="F36" s="16"/>
      <c r="G36" s="16"/>
      <c r="H36" s="17"/>
    </row>
    <row r="37" spans="1:8" s="3" customFormat="1" ht="17" thickBot="1">
      <c r="A37" s="18">
        <v>3</v>
      </c>
      <c r="B37" s="19"/>
      <c r="C37" s="107"/>
      <c r="D37" s="108"/>
      <c r="E37" s="48"/>
      <c r="F37" s="73"/>
      <c r="G37" s="21"/>
      <c r="H37" s="22"/>
    </row>
    <row r="38" spans="1:8" s="3" customFormat="1" ht="21">
      <c r="A38" s="2"/>
      <c r="B38" s="4"/>
      <c r="C38" s="4"/>
      <c r="D38" s="4"/>
      <c r="E38" s="7"/>
      <c r="F38" s="4"/>
      <c r="G38" s="23" t="s">
        <v>18</v>
      </c>
      <c r="H38" s="24">
        <f>SUM(H35:H37)</f>
        <v>0</v>
      </c>
    </row>
    <row r="39" spans="1:8" s="3" customFormat="1" ht="16">
      <c r="B39" s="4"/>
      <c r="C39" s="4"/>
      <c r="D39" s="4"/>
      <c r="E39" s="4"/>
      <c r="F39" s="4"/>
      <c r="G39" s="25" t="s">
        <v>2</v>
      </c>
      <c r="H39" s="24">
        <v>4</v>
      </c>
    </row>
    <row r="40" spans="1:8" s="3" customFormat="1" ht="17" thickBot="1">
      <c r="B40" s="4"/>
      <c r="C40" s="4"/>
      <c r="D40" s="4"/>
      <c r="E40" s="4"/>
      <c r="F40" s="4"/>
      <c r="G40" s="26" t="s">
        <v>3</v>
      </c>
      <c r="H40" s="27">
        <f>IF(MAX(H38)&lt;=$H$39,(SUM(H35:H37)),4)</f>
        <v>0</v>
      </c>
    </row>
    <row r="41" spans="1:8" s="3" customFormat="1" ht="19.5" customHeight="1" thickBot="1">
      <c r="B41" s="4"/>
      <c r="C41" s="4"/>
      <c r="D41" s="4"/>
      <c r="E41" s="4"/>
      <c r="F41" s="4"/>
      <c r="G41" s="33"/>
      <c r="H41" s="34"/>
    </row>
    <row r="42" spans="1:8" s="3" customFormat="1" ht="36" customHeight="1">
      <c r="A42" s="94" t="s">
        <v>72</v>
      </c>
      <c r="B42" s="95"/>
      <c r="C42" s="95"/>
      <c r="D42" s="95"/>
      <c r="E42" s="95"/>
      <c r="F42" s="95"/>
      <c r="G42" s="95"/>
      <c r="H42" s="96"/>
    </row>
    <row r="43" spans="1:8" s="3" customFormat="1" ht="33.75" customHeight="1">
      <c r="A43" s="28" t="s">
        <v>29</v>
      </c>
      <c r="B43" s="29" t="s">
        <v>19</v>
      </c>
      <c r="C43" s="99" t="s">
        <v>43</v>
      </c>
      <c r="D43" s="100"/>
      <c r="E43" s="43" t="s">
        <v>39</v>
      </c>
      <c r="F43" s="29" t="s">
        <v>5</v>
      </c>
      <c r="G43" s="31" t="s">
        <v>1</v>
      </c>
      <c r="H43" s="32" t="s">
        <v>6</v>
      </c>
    </row>
    <row r="44" spans="1:8" s="3" customFormat="1" ht="16">
      <c r="A44" s="9">
        <v>1</v>
      </c>
      <c r="B44" s="10"/>
      <c r="C44" s="101"/>
      <c r="D44" s="102"/>
      <c r="E44" s="45"/>
      <c r="F44" s="46"/>
      <c r="G44" s="11"/>
      <c r="H44" s="15"/>
    </row>
    <row r="45" spans="1:8" s="3" customFormat="1" ht="16">
      <c r="A45" s="9">
        <v>2</v>
      </c>
      <c r="B45" s="10"/>
      <c r="C45" s="101"/>
      <c r="D45" s="102"/>
      <c r="E45" s="45"/>
      <c r="F45" s="16"/>
      <c r="G45" s="16"/>
      <c r="H45" s="17"/>
    </row>
    <row r="46" spans="1:8" s="3" customFormat="1" ht="17" thickBot="1">
      <c r="A46" s="18">
        <v>3</v>
      </c>
      <c r="B46" s="19"/>
      <c r="C46" s="107"/>
      <c r="D46" s="108"/>
      <c r="E46" s="48"/>
      <c r="F46" s="73"/>
      <c r="G46" s="21"/>
      <c r="H46" s="22"/>
    </row>
    <row r="47" spans="1:8" s="3" customFormat="1" ht="21">
      <c r="A47" s="2"/>
      <c r="B47" s="4"/>
      <c r="C47" s="4"/>
      <c r="D47" s="4"/>
      <c r="E47" s="7"/>
      <c r="F47" s="4"/>
      <c r="G47" s="23" t="s">
        <v>18</v>
      </c>
      <c r="H47" s="24">
        <f>SUM(H44:H46)</f>
        <v>0</v>
      </c>
    </row>
    <row r="48" spans="1:8" s="3" customFormat="1" ht="16">
      <c r="B48" s="4"/>
      <c r="C48" s="4"/>
      <c r="D48" s="4"/>
      <c r="E48" s="4"/>
      <c r="F48" s="4"/>
      <c r="G48" s="25" t="s">
        <v>2</v>
      </c>
      <c r="H48" s="24">
        <v>4</v>
      </c>
    </row>
    <row r="49" spans="1:8" s="3" customFormat="1" ht="17" thickBot="1">
      <c r="B49" s="4"/>
      <c r="C49" s="4"/>
      <c r="D49" s="4"/>
      <c r="E49" s="4"/>
      <c r="F49" s="4"/>
      <c r="G49" s="26" t="s">
        <v>3</v>
      </c>
      <c r="H49" s="27">
        <f>IF(MAX(H47)&lt;=$H$48,(SUM(H44:H46)),4)</f>
        <v>0</v>
      </c>
    </row>
    <row r="50" spans="1:8" s="3" customFormat="1" ht="19.5" customHeight="1" thickBot="1">
      <c r="B50" s="4"/>
      <c r="C50" s="4"/>
      <c r="D50" s="4"/>
      <c r="E50" s="4"/>
      <c r="F50" s="4"/>
      <c r="G50" s="33"/>
      <c r="H50" s="34"/>
    </row>
    <row r="51" spans="1:8" s="3" customFormat="1" ht="32.25" customHeight="1">
      <c r="A51" s="94" t="s">
        <v>85</v>
      </c>
      <c r="B51" s="95"/>
      <c r="C51" s="95"/>
      <c r="D51" s="95"/>
      <c r="E51" s="95"/>
      <c r="F51" s="95"/>
      <c r="G51" s="95"/>
      <c r="H51" s="96"/>
    </row>
    <row r="52" spans="1:8" s="3" customFormat="1" ht="33.75" customHeight="1">
      <c r="A52" s="28" t="s">
        <v>29</v>
      </c>
      <c r="B52" s="29" t="s">
        <v>19</v>
      </c>
      <c r="C52" s="99" t="s">
        <v>43</v>
      </c>
      <c r="D52" s="100"/>
      <c r="E52" s="43" t="s">
        <v>39</v>
      </c>
      <c r="F52" s="29" t="s">
        <v>5</v>
      </c>
      <c r="G52" s="31" t="s">
        <v>1</v>
      </c>
      <c r="H52" s="32" t="s">
        <v>6</v>
      </c>
    </row>
    <row r="53" spans="1:8" s="3" customFormat="1" ht="16">
      <c r="A53" s="9">
        <v>1</v>
      </c>
      <c r="B53" s="10"/>
      <c r="C53" s="101"/>
      <c r="D53" s="102"/>
      <c r="E53" s="45"/>
      <c r="F53" s="46"/>
      <c r="G53" s="11"/>
      <c r="H53" s="15"/>
    </row>
    <row r="54" spans="1:8" s="3" customFormat="1" ht="16">
      <c r="A54" s="9">
        <v>2</v>
      </c>
      <c r="B54" s="10"/>
      <c r="C54" s="101"/>
      <c r="D54" s="102"/>
      <c r="E54" s="45"/>
      <c r="F54" s="16"/>
      <c r="G54" s="16"/>
      <c r="H54" s="17"/>
    </row>
    <row r="55" spans="1:8" s="3" customFormat="1" ht="17" thickBot="1">
      <c r="A55" s="18">
        <v>3</v>
      </c>
      <c r="B55" s="19"/>
      <c r="C55" s="107"/>
      <c r="D55" s="108"/>
      <c r="E55" s="48"/>
      <c r="F55" s="73"/>
      <c r="G55" s="21"/>
      <c r="H55" s="22"/>
    </row>
    <row r="56" spans="1:8" s="3" customFormat="1" ht="21">
      <c r="A56" s="2"/>
      <c r="B56" s="4"/>
      <c r="C56" s="4"/>
      <c r="D56" s="4"/>
      <c r="E56" s="7"/>
      <c r="F56" s="4"/>
      <c r="G56" s="23" t="s">
        <v>18</v>
      </c>
      <c r="H56" s="24">
        <f>SUM(H53:H55)</f>
        <v>0</v>
      </c>
    </row>
    <row r="57" spans="1:8" s="3" customFormat="1" ht="16">
      <c r="B57" s="4"/>
      <c r="C57" s="4"/>
      <c r="D57" s="4"/>
      <c r="E57" s="4"/>
      <c r="F57" s="4"/>
      <c r="G57" s="25" t="s">
        <v>2</v>
      </c>
      <c r="H57" s="24">
        <v>6</v>
      </c>
    </row>
    <row r="58" spans="1:8" s="3" customFormat="1" ht="17" thickBot="1">
      <c r="B58" s="4"/>
      <c r="C58" s="4"/>
      <c r="D58" s="4"/>
      <c r="E58" s="4"/>
      <c r="F58" s="4"/>
      <c r="G58" s="26" t="s">
        <v>3</v>
      </c>
      <c r="H58" s="27">
        <f>IF(MAX(H56)&lt;=$H$57,(SUM(H53:H55)),6)</f>
        <v>0</v>
      </c>
    </row>
    <row r="59" spans="1:8" s="3" customFormat="1" ht="18" customHeight="1" thickBot="1">
      <c r="B59" s="4"/>
      <c r="C59" s="4"/>
      <c r="D59" s="4"/>
      <c r="E59" s="4"/>
      <c r="F59" s="4"/>
      <c r="G59" s="33"/>
      <c r="H59" s="34"/>
    </row>
    <row r="60" spans="1:8" s="3" customFormat="1" ht="28.5" customHeight="1">
      <c r="A60" s="94" t="s">
        <v>86</v>
      </c>
      <c r="B60" s="95"/>
      <c r="C60" s="95"/>
      <c r="D60" s="95"/>
      <c r="E60" s="95"/>
      <c r="F60" s="95"/>
      <c r="G60" s="95"/>
      <c r="H60" s="96"/>
    </row>
    <row r="61" spans="1:8" s="3" customFormat="1" ht="30">
      <c r="A61" s="28" t="s">
        <v>29</v>
      </c>
      <c r="B61" s="29" t="s">
        <v>19</v>
      </c>
      <c r="C61" s="113" t="s">
        <v>41</v>
      </c>
      <c r="D61" s="114"/>
      <c r="E61" s="43" t="s">
        <v>39</v>
      </c>
      <c r="F61" s="43" t="s">
        <v>5</v>
      </c>
      <c r="G61" s="31" t="s">
        <v>1</v>
      </c>
      <c r="H61" s="32" t="s">
        <v>6</v>
      </c>
    </row>
    <row r="62" spans="1:8" s="3" customFormat="1" ht="16">
      <c r="A62" s="9">
        <v>1</v>
      </c>
      <c r="B62" s="10"/>
      <c r="C62" s="101"/>
      <c r="D62" s="102"/>
      <c r="E62" s="45"/>
      <c r="F62" s="46"/>
      <c r="G62" s="11"/>
      <c r="H62" s="15"/>
    </row>
    <row r="63" spans="1:8" s="3" customFormat="1" ht="16">
      <c r="A63" s="9">
        <v>2</v>
      </c>
      <c r="B63" s="10"/>
      <c r="C63" s="101"/>
      <c r="D63" s="102"/>
      <c r="E63" s="45"/>
      <c r="F63" s="16"/>
      <c r="G63" s="16"/>
      <c r="H63" s="17"/>
    </row>
    <row r="64" spans="1:8" s="3" customFormat="1" ht="17" thickBot="1">
      <c r="A64" s="18">
        <v>3</v>
      </c>
      <c r="B64" s="19"/>
      <c r="C64" s="107"/>
      <c r="D64" s="108"/>
      <c r="E64" s="48"/>
      <c r="F64" s="73"/>
      <c r="G64" s="21"/>
      <c r="H64" s="22"/>
    </row>
    <row r="65" spans="1:8" s="3" customFormat="1" ht="21">
      <c r="A65" s="2"/>
      <c r="B65" s="4"/>
      <c r="C65" s="4"/>
      <c r="D65" s="4"/>
      <c r="E65" s="7"/>
      <c r="F65" s="4"/>
      <c r="G65" s="23" t="s">
        <v>18</v>
      </c>
      <c r="H65" s="24">
        <f>SUM(H62:H64)</f>
        <v>0</v>
      </c>
    </row>
    <row r="66" spans="1:8" s="3" customFormat="1" ht="16">
      <c r="B66" s="4"/>
      <c r="C66" s="4"/>
      <c r="D66" s="4"/>
      <c r="E66" s="4"/>
      <c r="F66" s="4"/>
      <c r="G66" s="25" t="s">
        <v>2</v>
      </c>
      <c r="H66" s="24">
        <v>8</v>
      </c>
    </row>
    <row r="67" spans="1:8" s="3" customFormat="1" ht="17" thickBot="1">
      <c r="B67" s="4"/>
      <c r="C67" s="4"/>
      <c r="D67" s="4"/>
      <c r="E67" s="4"/>
      <c r="F67" s="4"/>
      <c r="G67" s="26" t="s">
        <v>3</v>
      </c>
      <c r="H67" s="27">
        <f>IF(MAX(H65)&lt;=$H$66,(SUM(H62:H64)),8)</f>
        <v>0</v>
      </c>
    </row>
    <row r="68" spans="1:8" s="3" customFormat="1" ht="19.5" customHeight="1" thickBot="1">
      <c r="B68" s="4"/>
      <c r="C68" s="4"/>
      <c r="D68" s="4"/>
      <c r="E68" s="4"/>
      <c r="F68" s="4"/>
      <c r="G68" s="33"/>
      <c r="H68" s="34"/>
    </row>
    <row r="69" spans="1:8" s="3" customFormat="1" ht="39.75" customHeight="1">
      <c r="A69" s="103" t="s">
        <v>8</v>
      </c>
      <c r="B69" s="104"/>
      <c r="C69" s="104"/>
      <c r="D69" s="104"/>
      <c r="E69" s="104"/>
      <c r="F69" s="104"/>
      <c r="G69" s="104"/>
      <c r="H69" s="105"/>
    </row>
    <row r="70" spans="1:8" s="3" customFormat="1" ht="28">
      <c r="A70" s="70" t="s">
        <v>29</v>
      </c>
      <c r="B70" s="87" t="s">
        <v>58</v>
      </c>
      <c r="C70" s="66" t="s">
        <v>47</v>
      </c>
      <c r="D70" s="66" t="s">
        <v>46</v>
      </c>
      <c r="E70" s="66" t="s">
        <v>36</v>
      </c>
      <c r="F70" s="66" t="s">
        <v>4</v>
      </c>
      <c r="G70" s="66" t="s">
        <v>1</v>
      </c>
      <c r="H70" s="69" t="s">
        <v>6</v>
      </c>
    </row>
    <row r="71" spans="1:8" s="3" customFormat="1" ht="16">
      <c r="A71" s="85">
        <v>1</v>
      </c>
      <c r="B71" s="89"/>
      <c r="C71" s="86"/>
      <c r="D71" s="12"/>
      <c r="E71" s="14"/>
      <c r="F71" s="46"/>
      <c r="G71" s="36"/>
      <c r="H71" s="37"/>
    </row>
    <row r="72" spans="1:8" s="3" customFormat="1" ht="16">
      <c r="A72" s="9">
        <v>2</v>
      </c>
      <c r="B72" s="88"/>
      <c r="C72" s="35"/>
      <c r="D72" s="35"/>
      <c r="E72" s="14"/>
      <c r="F72" s="16"/>
      <c r="G72" s="16"/>
      <c r="H72" s="17"/>
    </row>
    <row r="73" spans="1:8" ht="17" thickBot="1">
      <c r="A73" s="18">
        <v>3</v>
      </c>
      <c r="B73" s="19"/>
      <c r="C73" s="52"/>
      <c r="D73" s="52"/>
      <c r="E73" s="53"/>
      <c r="F73" s="73"/>
      <c r="G73" s="21"/>
      <c r="H73" s="22"/>
    </row>
    <row r="74" spans="1:8" ht="21">
      <c r="A74" s="2"/>
      <c r="B74" s="4"/>
      <c r="C74" s="4"/>
      <c r="D74" s="4"/>
      <c r="E74" s="7"/>
      <c r="F74" s="4"/>
      <c r="G74" s="23" t="s">
        <v>18</v>
      </c>
      <c r="H74" s="24">
        <f>SUM(H71:H73)</f>
        <v>0</v>
      </c>
    </row>
    <row r="75" spans="1:8" ht="16">
      <c r="A75" s="3"/>
      <c r="B75" s="4"/>
      <c r="C75" s="4"/>
      <c r="D75" s="4"/>
      <c r="E75" s="4"/>
      <c r="F75" s="4"/>
      <c r="G75" s="25" t="s">
        <v>2</v>
      </c>
      <c r="H75" s="24">
        <v>4</v>
      </c>
    </row>
    <row r="76" spans="1:8" ht="17" thickBot="1">
      <c r="A76" s="3"/>
      <c r="B76" s="4"/>
      <c r="C76" s="4"/>
      <c r="D76" s="4"/>
      <c r="E76" s="4"/>
      <c r="F76" s="4"/>
      <c r="G76" s="26" t="s">
        <v>3</v>
      </c>
      <c r="H76" s="27">
        <f>IF(MAX(H74)&lt;=$H$75,(SUM(H71:H73)),4)</f>
        <v>0</v>
      </c>
    </row>
    <row r="77" spans="1:8" ht="14" thickBot="1"/>
    <row r="78" spans="1:8" s="3" customFormat="1" ht="39.75" customHeight="1">
      <c r="A78" s="94" t="s">
        <v>9</v>
      </c>
      <c r="B78" s="95"/>
      <c r="C78" s="95"/>
      <c r="D78" s="95"/>
      <c r="E78" s="95"/>
      <c r="F78" s="95"/>
      <c r="G78" s="95"/>
      <c r="H78" s="96"/>
    </row>
    <row r="79" spans="1:8" s="3" customFormat="1" ht="28">
      <c r="A79" s="71" t="s">
        <v>29</v>
      </c>
      <c r="B79" s="65" t="s">
        <v>79</v>
      </c>
      <c r="C79" s="66" t="s">
        <v>80</v>
      </c>
      <c r="D79" s="67" t="s">
        <v>77</v>
      </c>
      <c r="E79" s="67" t="s">
        <v>78</v>
      </c>
      <c r="F79" s="68" t="s">
        <v>36</v>
      </c>
      <c r="G79" s="66" t="s">
        <v>1</v>
      </c>
      <c r="H79" s="69" t="s">
        <v>81</v>
      </c>
    </row>
    <row r="80" spans="1:8" s="3" customFormat="1" ht="16">
      <c r="A80" s="9">
        <v>1</v>
      </c>
      <c r="B80" s="44"/>
      <c r="C80" s="45"/>
      <c r="D80" s="46"/>
      <c r="E80" s="46"/>
      <c r="F80" s="45"/>
      <c r="G80" s="45"/>
      <c r="H80" s="47"/>
    </row>
    <row r="81" spans="1:8" s="3" customFormat="1" ht="16">
      <c r="A81" s="9">
        <v>2</v>
      </c>
      <c r="B81" s="44"/>
      <c r="C81" s="45"/>
      <c r="D81" s="16"/>
      <c r="E81" s="74">
        <v>44217</v>
      </c>
      <c r="F81" s="45"/>
      <c r="G81" s="54"/>
      <c r="H81" s="55"/>
    </row>
    <row r="82" spans="1:8" ht="17" thickBot="1">
      <c r="A82" s="18">
        <v>3</v>
      </c>
      <c r="B82" s="56"/>
      <c r="C82" s="48"/>
      <c r="D82" s="73"/>
      <c r="E82" s="73"/>
      <c r="F82" s="48"/>
      <c r="G82" s="57"/>
      <c r="H82" s="58"/>
    </row>
    <row r="83" spans="1:8" ht="21">
      <c r="A83" s="2"/>
      <c r="B83" s="4"/>
      <c r="C83" s="4"/>
      <c r="D83" s="4"/>
      <c r="E83" s="7"/>
      <c r="F83" s="4"/>
      <c r="G83" s="23" t="s">
        <v>18</v>
      </c>
      <c r="H83" s="24">
        <f>SUM(H80:H82)</f>
        <v>0</v>
      </c>
    </row>
    <row r="84" spans="1:8" ht="16">
      <c r="A84" s="3"/>
      <c r="B84" s="4"/>
      <c r="C84" s="4"/>
      <c r="D84" s="4"/>
      <c r="E84" s="4"/>
      <c r="F84" s="4"/>
      <c r="G84" s="25" t="s">
        <v>2</v>
      </c>
      <c r="H84" s="24">
        <v>4</v>
      </c>
    </row>
    <row r="85" spans="1:8" ht="17" thickBot="1">
      <c r="A85" s="3"/>
      <c r="B85" s="4"/>
      <c r="C85" s="4"/>
      <c r="D85" s="4"/>
      <c r="E85" s="4"/>
      <c r="F85" s="4"/>
      <c r="G85" s="26" t="s">
        <v>3</v>
      </c>
      <c r="H85" s="27">
        <f>IF(MAX(H83)&lt;=$H$84,(SUM(H80:H82)),4)</f>
        <v>0</v>
      </c>
    </row>
    <row r="86" spans="1:8" ht="14" thickBot="1"/>
    <row r="87" spans="1:8" s="3" customFormat="1" ht="43.5" customHeight="1">
      <c r="A87" s="94" t="s">
        <v>11</v>
      </c>
      <c r="B87" s="95"/>
      <c r="C87" s="106"/>
      <c r="D87" s="106"/>
      <c r="E87" s="95"/>
      <c r="F87" s="95"/>
      <c r="G87" s="95"/>
      <c r="H87" s="96"/>
    </row>
    <row r="88" spans="1:8" s="3" customFormat="1" ht="28">
      <c r="A88" s="28" t="s">
        <v>29</v>
      </c>
      <c r="B88" s="41" t="s">
        <v>51</v>
      </c>
      <c r="C88" s="39" t="s">
        <v>10</v>
      </c>
      <c r="D88" s="42" t="s">
        <v>48</v>
      </c>
      <c r="E88" s="42" t="s">
        <v>49</v>
      </c>
      <c r="F88" s="31" t="s">
        <v>50</v>
      </c>
      <c r="G88" s="31" t="s">
        <v>1</v>
      </c>
      <c r="H88" s="32" t="s">
        <v>6</v>
      </c>
    </row>
    <row r="89" spans="1:8" s="3" customFormat="1" ht="16">
      <c r="A89" s="9">
        <v>1</v>
      </c>
      <c r="B89" s="10"/>
      <c r="C89" s="13"/>
      <c r="D89" s="46"/>
      <c r="E89" s="46"/>
      <c r="F89" s="14"/>
      <c r="G89" s="11"/>
      <c r="H89" s="15"/>
    </row>
    <row r="90" spans="1:8" s="3" customFormat="1" ht="16">
      <c r="A90" s="9">
        <v>2</v>
      </c>
      <c r="B90" s="10"/>
      <c r="C90" s="13"/>
      <c r="D90" s="16"/>
      <c r="E90" s="74"/>
      <c r="F90" s="14"/>
      <c r="G90" s="16"/>
      <c r="H90" s="17"/>
    </row>
    <row r="91" spans="1:8" s="3" customFormat="1" ht="17" thickBot="1">
      <c r="A91" s="18">
        <v>3</v>
      </c>
      <c r="B91" s="19"/>
      <c r="C91" s="20"/>
      <c r="D91" s="73"/>
      <c r="E91" s="73"/>
      <c r="F91" s="53"/>
      <c r="G91" s="21"/>
      <c r="H91" s="22"/>
    </row>
    <row r="92" spans="1:8" s="3" customFormat="1" ht="21">
      <c r="A92" s="2"/>
      <c r="B92" s="4"/>
      <c r="C92" s="4"/>
      <c r="D92" s="4"/>
      <c r="E92" s="7"/>
      <c r="F92" s="4"/>
      <c r="G92" s="23" t="s">
        <v>18</v>
      </c>
      <c r="H92" s="24">
        <f>SUM(H89:H91)</f>
        <v>0</v>
      </c>
    </row>
    <row r="93" spans="1:8" s="3" customFormat="1" ht="16">
      <c r="B93" s="4"/>
      <c r="C93" s="4"/>
      <c r="D93" s="4"/>
      <c r="E93" s="4"/>
      <c r="F93" s="4"/>
      <c r="G93" s="25" t="s">
        <v>2</v>
      </c>
      <c r="H93" s="24">
        <v>6</v>
      </c>
    </row>
    <row r="94" spans="1:8" s="3" customFormat="1" ht="17" thickBot="1">
      <c r="B94" s="4"/>
      <c r="C94" s="4"/>
      <c r="D94" s="4"/>
      <c r="E94" s="4"/>
      <c r="F94" s="4"/>
      <c r="G94" s="26" t="s">
        <v>3</v>
      </c>
      <c r="H94" s="27">
        <f>IF(MAX(H92)&lt;=$H$93,(SUM(H89:H91)),6)</f>
        <v>0</v>
      </c>
    </row>
    <row r="96" spans="1:8" ht="14" thickBot="1"/>
    <row r="97" spans="1:8" s="3" customFormat="1" ht="54" customHeight="1">
      <c r="A97" s="94" t="s">
        <v>13</v>
      </c>
      <c r="B97" s="95"/>
      <c r="C97" s="95"/>
      <c r="D97" s="95"/>
      <c r="E97" s="95"/>
      <c r="F97" s="95"/>
      <c r="G97" s="95"/>
      <c r="H97" s="96"/>
    </row>
    <row r="98" spans="1:8" s="3" customFormat="1" ht="28">
      <c r="A98" s="38" t="s">
        <v>29</v>
      </c>
      <c r="B98" s="76" t="s">
        <v>12</v>
      </c>
      <c r="C98" s="77" t="s">
        <v>35</v>
      </c>
      <c r="D98" s="77" t="s">
        <v>48</v>
      </c>
      <c r="E98" s="77" t="s">
        <v>49</v>
      </c>
      <c r="F98" s="39" t="s">
        <v>36</v>
      </c>
      <c r="G98" s="31" t="s">
        <v>1</v>
      </c>
      <c r="H98" s="32" t="s">
        <v>6</v>
      </c>
    </row>
    <row r="99" spans="1:8" s="3" customFormat="1" ht="16">
      <c r="A99" s="79">
        <v>1</v>
      </c>
      <c r="B99" s="80"/>
      <c r="C99" s="45"/>
      <c r="D99" s="78"/>
      <c r="E99" s="81"/>
      <c r="F99" s="45"/>
      <c r="G99" s="11"/>
      <c r="H99" s="15"/>
    </row>
    <row r="100" spans="1:8" s="3" customFormat="1" ht="16">
      <c r="A100" s="79">
        <v>2</v>
      </c>
      <c r="B100" s="80"/>
      <c r="C100" s="45"/>
      <c r="D100" s="78"/>
      <c r="E100" s="81"/>
      <c r="F100" s="45"/>
      <c r="G100" s="11"/>
      <c r="H100" s="17"/>
    </row>
    <row r="101" spans="1:8" s="3" customFormat="1" ht="16">
      <c r="A101" s="79">
        <v>3</v>
      </c>
      <c r="B101" s="80"/>
      <c r="C101" s="45"/>
      <c r="D101" s="81"/>
      <c r="E101" s="81"/>
      <c r="F101" s="45"/>
      <c r="G101" s="16"/>
      <c r="H101" s="17"/>
    </row>
    <row r="102" spans="1:8" s="3" customFormat="1" ht="16">
      <c r="A102" s="79">
        <v>4</v>
      </c>
      <c r="B102" s="80"/>
      <c r="C102" s="45"/>
      <c r="D102" s="54"/>
      <c r="E102" s="54"/>
      <c r="F102" s="45"/>
      <c r="G102" s="21"/>
      <c r="H102" s="22"/>
    </row>
    <row r="103" spans="1:8" s="3" customFormat="1" ht="16">
      <c r="A103" s="79">
        <v>5</v>
      </c>
      <c r="B103" s="80"/>
      <c r="C103" s="45"/>
      <c r="D103" s="81"/>
      <c r="E103" s="81"/>
      <c r="F103" s="45"/>
      <c r="G103" s="21"/>
      <c r="H103" s="22"/>
    </row>
    <row r="104" spans="1:8" s="3" customFormat="1" ht="17" thickBot="1">
      <c r="A104" s="82">
        <v>6</v>
      </c>
      <c r="B104" s="83"/>
      <c r="C104" s="48"/>
      <c r="D104" s="84"/>
      <c r="E104" s="84"/>
      <c r="F104" s="48"/>
      <c r="G104" s="21"/>
      <c r="H104" s="22"/>
    </row>
    <row r="105" spans="1:8" s="3" customFormat="1" ht="21">
      <c r="A105" s="2"/>
      <c r="B105" s="4"/>
      <c r="C105" s="4"/>
      <c r="D105" s="4"/>
      <c r="E105" s="7"/>
      <c r="F105" s="4"/>
      <c r="G105" s="23" t="s">
        <v>18</v>
      </c>
      <c r="H105" s="24">
        <f>SUM(H99:H104)</f>
        <v>0</v>
      </c>
    </row>
    <row r="106" spans="1:8" s="3" customFormat="1" ht="16">
      <c r="B106" s="4"/>
      <c r="C106" s="4"/>
      <c r="D106" s="4"/>
      <c r="E106" s="4"/>
      <c r="F106" s="4"/>
      <c r="G106" s="25" t="s">
        <v>2</v>
      </c>
      <c r="H106" s="24">
        <v>8</v>
      </c>
    </row>
    <row r="107" spans="1:8" s="3" customFormat="1" ht="17" thickBot="1">
      <c r="B107" s="4"/>
      <c r="C107" s="4"/>
      <c r="D107" s="4"/>
      <c r="E107" s="4"/>
      <c r="F107" s="4"/>
      <c r="G107" s="26" t="s">
        <v>3</v>
      </c>
      <c r="H107" s="27">
        <f>IF(MAX(H105)&lt;=$H$106,(SUM(H99:H104)),8)</f>
        <v>0</v>
      </c>
    </row>
    <row r="108" spans="1:8" ht="14" thickBot="1"/>
    <row r="109" spans="1:8" s="3" customFormat="1" ht="39.75" customHeight="1">
      <c r="A109" s="94" t="s">
        <v>34</v>
      </c>
      <c r="B109" s="95"/>
      <c r="C109" s="95"/>
      <c r="D109" s="95"/>
      <c r="E109" s="95"/>
      <c r="F109" s="95"/>
      <c r="G109" s="95"/>
      <c r="H109" s="96"/>
    </row>
    <row r="110" spans="1:8" s="3" customFormat="1" ht="28">
      <c r="A110" s="28" t="s">
        <v>29</v>
      </c>
      <c r="B110" s="29" t="s">
        <v>53</v>
      </c>
      <c r="C110" s="30" t="s">
        <v>52</v>
      </c>
      <c r="D110" s="30" t="s">
        <v>35</v>
      </c>
      <c r="E110" s="30" t="s">
        <v>14</v>
      </c>
      <c r="F110" s="29" t="s">
        <v>37</v>
      </c>
      <c r="G110" s="31" t="s">
        <v>1</v>
      </c>
      <c r="H110" s="32" t="s">
        <v>6</v>
      </c>
    </row>
    <row r="111" spans="1:8" s="3" customFormat="1" ht="16">
      <c r="A111" s="9">
        <v>1</v>
      </c>
      <c r="B111" s="10"/>
      <c r="C111" s="13"/>
      <c r="D111" s="13"/>
      <c r="E111" s="13"/>
      <c r="F111" s="46"/>
      <c r="G111" s="11"/>
      <c r="H111" s="15"/>
    </row>
    <row r="112" spans="1:8" s="3" customFormat="1" ht="16">
      <c r="A112" s="9">
        <v>2</v>
      </c>
      <c r="B112" s="10"/>
      <c r="C112" s="13"/>
      <c r="D112" s="13"/>
      <c r="E112" s="13"/>
      <c r="F112" s="16"/>
      <c r="G112" s="16"/>
      <c r="H112" s="17"/>
    </row>
    <row r="113" spans="1:8" s="3" customFormat="1" ht="17" thickBot="1">
      <c r="A113" s="18">
        <v>3</v>
      </c>
      <c r="B113" s="19"/>
      <c r="C113" s="20"/>
      <c r="D113" s="20"/>
      <c r="E113" s="20"/>
      <c r="F113" s="73"/>
      <c r="G113" s="21"/>
      <c r="H113" s="22"/>
    </row>
    <row r="114" spans="1:8" s="3" customFormat="1" ht="21">
      <c r="A114" s="2"/>
      <c r="B114" s="4"/>
      <c r="C114" s="4"/>
      <c r="D114" s="4"/>
      <c r="E114" s="7"/>
      <c r="F114" s="4"/>
      <c r="G114" s="23" t="s">
        <v>18</v>
      </c>
      <c r="H114" s="24">
        <f>SUM(H111:H113)</f>
        <v>0</v>
      </c>
    </row>
    <row r="115" spans="1:8" s="3" customFormat="1" ht="16">
      <c r="B115" s="4"/>
      <c r="C115" s="4"/>
      <c r="D115" s="4"/>
      <c r="E115" s="4"/>
      <c r="F115" s="4"/>
      <c r="G115" s="25" t="s">
        <v>2</v>
      </c>
      <c r="H115" s="24">
        <v>8</v>
      </c>
    </row>
    <row r="116" spans="1:8" s="3" customFormat="1" ht="17" thickBot="1">
      <c r="B116" s="4"/>
      <c r="C116" s="4"/>
      <c r="D116" s="4"/>
      <c r="E116" s="4"/>
      <c r="F116" s="4"/>
      <c r="G116" s="26" t="s">
        <v>3</v>
      </c>
      <c r="H116" s="27">
        <f>IF(MAX(H114)&lt;=$H$115,(SUM(H111:H113)),8)</f>
        <v>0</v>
      </c>
    </row>
    <row r="117" spans="1:8" ht="14" thickBot="1"/>
    <row r="118" spans="1:8" s="3" customFormat="1" ht="39.75" customHeight="1">
      <c r="A118" s="94" t="s">
        <v>16</v>
      </c>
      <c r="B118" s="95"/>
      <c r="C118" s="95"/>
      <c r="D118" s="95"/>
      <c r="E118" s="95"/>
      <c r="F118" s="95"/>
      <c r="G118" s="95"/>
      <c r="H118" s="96"/>
    </row>
    <row r="119" spans="1:8" s="3" customFormat="1" ht="28">
      <c r="A119" s="28" t="s">
        <v>29</v>
      </c>
      <c r="B119" s="29" t="s">
        <v>59</v>
      </c>
      <c r="C119" s="30" t="s">
        <v>35</v>
      </c>
      <c r="D119" s="30" t="s">
        <v>15</v>
      </c>
      <c r="E119" s="30" t="s">
        <v>60</v>
      </c>
      <c r="F119" s="31" t="s">
        <v>36</v>
      </c>
      <c r="G119" s="31" t="s">
        <v>1</v>
      </c>
      <c r="H119" s="32" t="s">
        <v>6</v>
      </c>
    </row>
    <row r="120" spans="1:8" s="3" customFormat="1" ht="16">
      <c r="A120" s="9">
        <v>1</v>
      </c>
      <c r="B120" s="59"/>
      <c r="C120" s="45"/>
      <c r="D120" s="45" t="s">
        <v>55</v>
      </c>
      <c r="E120" s="45"/>
      <c r="F120" s="45"/>
      <c r="G120" s="45"/>
      <c r="H120" s="47"/>
    </row>
    <row r="121" spans="1:8" s="3" customFormat="1" ht="16">
      <c r="A121" s="9">
        <v>2</v>
      </c>
      <c r="B121" s="59"/>
      <c r="C121" s="45"/>
      <c r="D121" s="45" t="s">
        <v>54</v>
      </c>
      <c r="E121" s="60"/>
      <c r="F121" s="45"/>
      <c r="G121" s="60"/>
      <c r="H121" s="61"/>
    </row>
    <row r="122" spans="1:8" s="3" customFormat="1" ht="17" thickBot="1">
      <c r="A122" s="18">
        <v>3</v>
      </c>
      <c r="B122" s="62"/>
      <c r="C122" s="48"/>
      <c r="D122" s="48" t="s">
        <v>55</v>
      </c>
      <c r="E122" s="75"/>
      <c r="F122" s="48"/>
      <c r="G122" s="63"/>
      <c r="H122" s="64"/>
    </row>
    <row r="123" spans="1:8" s="3" customFormat="1" ht="21">
      <c r="A123" s="2"/>
      <c r="B123" s="4"/>
      <c r="C123" s="4"/>
      <c r="D123" s="4"/>
      <c r="E123" s="7"/>
      <c r="F123" s="4"/>
      <c r="G123" s="23" t="s">
        <v>18</v>
      </c>
      <c r="H123" s="24">
        <f>SUM(H120:H122)</f>
        <v>0</v>
      </c>
    </row>
    <row r="124" spans="1:8" s="3" customFormat="1" ht="16">
      <c r="B124" s="4"/>
      <c r="C124" s="4"/>
      <c r="D124" s="4"/>
      <c r="E124" s="4"/>
      <c r="F124" s="4"/>
      <c r="G124" s="25" t="s">
        <v>2</v>
      </c>
      <c r="H124" s="24">
        <v>8</v>
      </c>
    </row>
    <row r="125" spans="1:8" s="3" customFormat="1" ht="17" thickBot="1">
      <c r="B125" s="4"/>
      <c r="C125" s="4"/>
      <c r="D125" s="4"/>
      <c r="E125" s="4"/>
      <c r="F125" s="4"/>
      <c r="G125" s="26" t="s">
        <v>3</v>
      </c>
      <c r="H125" s="27">
        <f>IF(MAX(H123)&lt;=$H$124,(SUM(H120:H122)),8)</f>
        <v>0</v>
      </c>
    </row>
    <row r="126" spans="1:8" ht="14" thickBot="1"/>
    <row r="127" spans="1:8" s="3" customFormat="1" ht="39.75" customHeight="1">
      <c r="A127" s="94" t="s">
        <v>64</v>
      </c>
      <c r="B127" s="95"/>
      <c r="C127" s="95"/>
      <c r="D127" s="95"/>
      <c r="E127" s="95"/>
      <c r="F127" s="95"/>
      <c r="G127" s="95"/>
      <c r="H127" s="96"/>
    </row>
    <row r="128" spans="1:8" s="3" customFormat="1" ht="28">
      <c r="A128" s="28" t="s">
        <v>29</v>
      </c>
      <c r="B128" s="29" t="s">
        <v>67</v>
      </c>
      <c r="C128" s="30" t="s">
        <v>66</v>
      </c>
      <c r="D128" s="42" t="s">
        <v>48</v>
      </c>
      <c r="E128" s="42" t="s">
        <v>49</v>
      </c>
      <c r="F128" s="31" t="s">
        <v>36</v>
      </c>
      <c r="G128" s="31" t="s">
        <v>1</v>
      </c>
      <c r="H128" s="32" t="s">
        <v>6</v>
      </c>
    </row>
    <row r="129" spans="1:8" s="3" customFormat="1" ht="16">
      <c r="A129" s="9">
        <v>1</v>
      </c>
      <c r="B129" s="59"/>
      <c r="C129" s="45"/>
      <c r="D129" s="45"/>
      <c r="E129" s="45"/>
      <c r="F129" s="45"/>
      <c r="G129" s="45"/>
      <c r="H129" s="47"/>
    </row>
    <row r="130" spans="1:8" s="3" customFormat="1" ht="16">
      <c r="A130" s="9">
        <v>2</v>
      </c>
      <c r="B130" s="59"/>
      <c r="C130" s="45"/>
      <c r="D130" s="60"/>
      <c r="E130" s="60"/>
      <c r="F130" s="45"/>
      <c r="G130" s="60"/>
      <c r="H130" s="61"/>
    </row>
    <row r="131" spans="1:8" s="3" customFormat="1" ht="17" thickBot="1">
      <c r="A131" s="18">
        <v>3</v>
      </c>
      <c r="B131" s="62"/>
      <c r="C131" s="48"/>
      <c r="D131" s="75"/>
      <c r="E131" s="75"/>
      <c r="F131" s="48"/>
      <c r="G131" s="63"/>
      <c r="H131" s="64"/>
    </row>
    <row r="132" spans="1:8" s="3" customFormat="1" ht="21">
      <c r="A132" s="2"/>
      <c r="B132" s="4"/>
      <c r="C132" s="4"/>
      <c r="D132" s="4"/>
      <c r="E132" s="7"/>
      <c r="F132" s="4"/>
      <c r="G132" s="23" t="s">
        <v>18</v>
      </c>
      <c r="H132" s="24">
        <f>SUM(H129:H131)</f>
        <v>0</v>
      </c>
    </row>
    <row r="133" spans="1:8" s="3" customFormat="1" ht="16">
      <c r="B133" s="4"/>
      <c r="C133" s="4"/>
      <c r="D133" s="4"/>
      <c r="E133" s="4"/>
      <c r="F133" s="4"/>
      <c r="G133" s="25" t="s">
        <v>2</v>
      </c>
      <c r="H133" s="24">
        <v>4</v>
      </c>
    </row>
    <row r="134" spans="1:8" s="3" customFormat="1" ht="17" thickBot="1">
      <c r="B134" s="4"/>
      <c r="C134" s="4"/>
      <c r="D134" s="4"/>
      <c r="E134" s="4"/>
      <c r="F134" s="4"/>
      <c r="G134" s="26" t="s">
        <v>3</v>
      </c>
      <c r="H134" s="27">
        <f>IF(MAX(H132)&lt;=$H$133,(SUM(H129:H131)),4)</f>
        <v>0</v>
      </c>
    </row>
    <row r="135" spans="1:8" ht="14" thickBot="1"/>
    <row r="136" spans="1:8" s="3" customFormat="1" ht="39.75" customHeight="1">
      <c r="A136" s="94" t="s">
        <v>17</v>
      </c>
      <c r="B136" s="95"/>
      <c r="C136" s="95"/>
      <c r="D136" s="95"/>
      <c r="E136" s="95"/>
      <c r="F136" s="95"/>
      <c r="G136" s="95"/>
      <c r="H136" s="96"/>
    </row>
    <row r="137" spans="1:8" s="3" customFormat="1" ht="36">
      <c r="A137" s="38" t="s">
        <v>29</v>
      </c>
      <c r="B137" s="76" t="s">
        <v>71</v>
      </c>
      <c r="C137" s="77" t="s">
        <v>38</v>
      </c>
      <c r="D137" s="77" t="s">
        <v>48</v>
      </c>
      <c r="E137" s="77" t="s">
        <v>49</v>
      </c>
      <c r="F137" s="39" t="s">
        <v>36</v>
      </c>
      <c r="G137" s="31" t="s">
        <v>1</v>
      </c>
      <c r="H137" s="32" t="s">
        <v>6</v>
      </c>
    </row>
    <row r="138" spans="1:8" s="3" customFormat="1" ht="16">
      <c r="A138" s="9">
        <v>1</v>
      </c>
      <c r="B138" s="91"/>
      <c r="C138" s="45"/>
      <c r="D138" s="46"/>
      <c r="E138" s="46"/>
      <c r="F138" s="45"/>
      <c r="G138" s="45"/>
      <c r="H138" s="47"/>
    </row>
    <row r="139" spans="1:8" s="3" customFormat="1" ht="16">
      <c r="A139" s="9">
        <v>2</v>
      </c>
      <c r="B139" s="92"/>
      <c r="C139" s="45"/>
      <c r="D139" s="46"/>
      <c r="E139" s="46"/>
      <c r="F139" s="45"/>
      <c r="G139" s="54"/>
      <c r="H139" s="55"/>
    </row>
    <row r="140" spans="1:8" s="3" customFormat="1" ht="17" thickBot="1">
      <c r="A140" s="18">
        <v>3</v>
      </c>
      <c r="B140" s="56"/>
      <c r="C140" s="48"/>
      <c r="D140" s="48"/>
      <c r="E140" s="48"/>
      <c r="F140" s="48"/>
      <c r="G140" s="57"/>
      <c r="H140" s="58"/>
    </row>
    <row r="141" spans="1:8" s="3" customFormat="1" ht="21">
      <c r="A141" s="2"/>
      <c r="B141" s="4"/>
      <c r="C141" s="4"/>
      <c r="D141" s="4"/>
      <c r="E141" s="7"/>
      <c r="F141" s="4"/>
      <c r="G141" s="23" t="s">
        <v>18</v>
      </c>
      <c r="H141" s="24">
        <f>SUM(H138:H140)</f>
        <v>0</v>
      </c>
    </row>
    <row r="142" spans="1:8" s="3" customFormat="1" ht="16">
      <c r="B142" s="4"/>
      <c r="C142" s="4"/>
      <c r="D142" s="4"/>
      <c r="E142" s="4"/>
      <c r="F142" s="4"/>
      <c r="G142" s="25" t="s">
        <v>2</v>
      </c>
      <c r="H142" s="24">
        <v>4</v>
      </c>
    </row>
    <row r="143" spans="1:8" s="3" customFormat="1" ht="17" thickBot="1">
      <c r="B143" s="4"/>
      <c r="C143" s="4"/>
      <c r="D143" s="4"/>
      <c r="E143" s="4"/>
      <c r="F143" s="4"/>
      <c r="G143" s="26" t="s">
        <v>3</v>
      </c>
      <c r="H143" s="27">
        <f>IF(MAX(H141)&lt;=$H$142,(SUM(H138:H140)),4)</f>
        <v>0</v>
      </c>
    </row>
    <row r="145" spans="1:8" ht="18">
      <c r="A145" s="93" t="s">
        <v>65</v>
      </c>
      <c r="B145" s="93"/>
      <c r="C145" s="93"/>
      <c r="D145" s="93"/>
      <c r="E145" s="93"/>
      <c r="F145" s="93"/>
      <c r="G145" s="93"/>
      <c r="H145" s="6">
        <f>SUM(H13+H22+H31+H40+H49+H58+H67+H76+H94+H107+H116+H125+H134+H143)</f>
        <v>0</v>
      </c>
    </row>
    <row r="146" spans="1:8">
      <c r="G146" s="5"/>
    </row>
  </sheetData>
  <mergeCells count="44">
    <mergeCell ref="C64:D64"/>
    <mergeCell ref="C53:D53"/>
    <mergeCell ref="C54:D54"/>
    <mergeCell ref="C55:D55"/>
    <mergeCell ref="C61:D61"/>
    <mergeCell ref="C62:D62"/>
    <mergeCell ref="C16:D16"/>
    <mergeCell ref="C17:D17"/>
    <mergeCell ref="C18:D18"/>
    <mergeCell ref="C19:D19"/>
    <mergeCell ref="C25:D25"/>
    <mergeCell ref="A24:H24"/>
    <mergeCell ref="A15:H15"/>
    <mergeCell ref="A5:H5"/>
    <mergeCell ref="B1:H1"/>
    <mergeCell ref="A6:H6"/>
    <mergeCell ref="A2:H2"/>
    <mergeCell ref="A3:H3"/>
    <mergeCell ref="A69:H69"/>
    <mergeCell ref="A87:H87"/>
    <mergeCell ref="A97:H97"/>
    <mergeCell ref="A109:H109"/>
    <mergeCell ref="A33:H33"/>
    <mergeCell ref="A42:H42"/>
    <mergeCell ref="A51:H51"/>
    <mergeCell ref="A60:H60"/>
    <mergeCell ref="C36:D36"/>
    <mergeCell ref="C37:D37"/>
    <mergeCell ref="C43:D43"/>
    <mergeCell ref="C44:D44"/>
    <mergeCell ref="C45:D45"/>
    <mergeCell ref="C46:D46"/>
    <mergeCell ref="C52:D52"/>
    <mergeCell ref="C63:D63"/>
    <mergeCell ref="C26:D26"/>
    <mergeCell ref="C28:D28"/>
    <mergeCell ref="C27:D27"/>
    <mergeCell ref="C34:D34"/>
    <mergeCell ref="C35:D35"/>
    <mergeCell ref="A145:G145"/>
    <mergeCell ref="A118:H118"/>
    <mergeCell ref="A127:H127"/>
    <mergeCell ref="A136:H136"/>
    <mergeCell ref="A78:H78"/>
  </mergeCells>
  <phoneticPr fontId="21" type="noConversion"/>
  <dataValidations xWindow="1032" yWindow="547" count="2">
    <dataValidation type="whole" allowBlank="1" showInputMessage="1" showErrorMessage="1" errorTitle="Erro" error="Inserir um valor válido" promptTitle="Inserir a quantidade de Créditos" prompt="De 0 a 10" sqref="H8:H10 H17:H19 H26:H28 H35:H37 H44:H46 H53:H55 H62:H64 H71:H73 H89:H91 H111:H113 H120:H122 H129:H131 H138:H140 H80:H82 H99:H100 H102:H104" xr:uid="{1F66F3DE-3315-4A11-826C-03558B4F035C}">
      <formula1>0</formula1>
      <formula2>10</formula2>
    </dataValidation>
    <dataValidation type="whole" operator="greaterThanOrEqual" showInputMessage="1" showErrorMessage="1" errorTitle="Erro" error="Somente Números" promptTitle="Horas" prompt="Somente Números" sqref="E71:E73 F138:F140 F89:F91 F99:F104 F120:F122 F129:F131 F80:F82" xr:uid="{9AB36E75-C86C-42AC-8DE2-0561B6B78A34}">
      <formula1>0</formula1>
    </dataValidation>
  </dataValidation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58" orientation="landscape" r:id="rId1"/>
  <rowBreaks count="3" manualBreakCount="3">
    <brk id="31" max="16383" man="1"/>
    <brk id="77" max="16383" man="1"/>
    <brk id="107" max="16383" man="1"/>
  </rowBreaks>
  <extLst>
    <ext xmlns:x14="http://schemas.microsoft.com/office/spreadsheetml/2009/9/main" uri="{CCE6A557-97BC-4b89-ADB6-D9C93CAAB3DF}">
      <x14:dataValidations xmlns:xm="http://schemas.microsoft.com/office/excel/2006/main" xWindow="1032" yWindow="547" count="9">
        <x14:dataValidation type="list" allowBlank="1" showInputMessage="1" showErrorMessage="1" xr:uid="{147D6EBA-800C-42C0-8A2A-E5B5D11A54A6}">
          <x14:formula1>
            <xm:f>'BANCO DE DADOS'!$C$1:$C$2</xm:f>
          </x14:formula1>
          <xm:sqref>C8:D10</xm:sqref>
        </x14:dataValidation>
        <x14:dataValidation type="list" allowBlank="1" showInputMessage="1" showErrorMessage="1" xr:uid="{6C88ED92-A392-4172-8326-854E17C4BF6B}">
          <x14:formula1>
            <xm:f>'BANCO DE DADOS'!$F$1:$F$2</xm:f>
          </x14:formula1>
          <xm:sqref>E8:E10 E17:E19 E26:E28 E35:E37 E44:E46 E53:E55 E62:E64</xm:sqref>
        </x14:dataValidation>
        <x14:dataValidation type="list" allowBlank="1" showInputMessage="1" showErrorMessage="1" xr:uid="{484D612D-AA3C-429B-A4B2-70F346FDB3A0}">
          <x14:formula1>
            <xm:f>'BANCO DE DADOS'!$C$4:$C$6</xm:f>
          </x14:formula1>
          <xm:sqref>C17:C19 C62:C64</xm:sqref>
        </x14:dataValidation>
        <x14:dataValidation type="list" allowBlank="1" showInputMessage="1" showErrorMessage="1" xr:uid="{EBD14FD6-D25E-4F57-921E-548FFBB983CA}">
          <x14:formula1>
            <xm:f>'BANCO DE DADOS'!$C$1:$C$3</xm:f>
          </x14:formula1>
          <xm:sqref>C80:C82 C26:C28 C35:C37 C44:C46 D71:D73 C53:C55</xm:sqref>
        </x14:dataValidation>
        <x14:dataValidation type="list" allowBlank="1" showInputMessage="1" showErrorMessage="1" xr:uid="{3F019183-89AE-4233-AF43-A9EC14F919AD}">
          <x14:formula1>
            <xm:f>'BANCO DE DADOS'!$C$8:$C$9</xm:f>
          </x14:formula1>
          <xm:sqref>C71:C73</xm:sqref>
        </x14:dataValidation>
        <x14:dataValidation type="list" allowBlank="1" showInputMessage="1" showErrorMessage="1" xr:uid="{63B7C6EC-780F-4923-8491-495F3DE56B4E}">
          <x14:formula1>
            <xm:f>'BANCO DE DADOS'!$C$11:$C$12</xm:f>
          </x14:formula1>
          <xm:sqref>C111:C113 D120:D122</xm:sqref>
        </x14:dataValidation>
        <x14:dataValidation type="list" allowBlank="1" showInputMessage="1" showErrorMessage="1" xr:uid="{5744215F-46C6-495A-B158-904FB33786F9}">
          <x14:formula1>
            <xm:f>'BANCO DE DADOS'!$F$4:$F$5</xm:f>
          </x14:formula1>
          <xm:sqref>E111:E113</xm:sqref>
        </x14:dataValidation>
        <x14:dataValidation type="list" allowBlank="1" showInputMessage="1" showErrorMessage="1" xr:uid="{FA61C738-B60A-4F9A-979B-B021784DE1F9}">
          <x14:formula1>
            <xm:f>'BANCO DE DADOS'!$C$14:$C$16</xm:f>
          </x14:formula1>
          <xm:sqref>C129:C131</xm:sqref>
        </x14:dataValidation>
        <x14:dataValidation type="list" allowBlank="1" showInputMessage="1" showErrorMessage="1" xr:uid="{C945C679-FAB6-45B7-B81B-1AFB05BAD2BC}">
          <x14:formula1>
            <xm:f>'BANCO DE DADOS'!$C$18:$C$21</xm:f>
          </x14:formula1>
          <xm:sqref>C138:C140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0DCF-AE23-4693-97EF-8F190F9D4A5B}">
  <dimension ref="A1:F21"/>
  <sheetViews>
    <sheetView workbookViewId="0">
      <selection activeCell="B15" sqref="B15"/>
    </sheetView>
  </sheetViews>
  <sheetFormatPr baseColWidth="10" defaultColWidth="8.83203125" defaultRowHeight="13"/>
  <cols>
    <col min="1" max="1" width="46.83203125" customWidth="1"/>
    <col min="6" max="6" width="11.6640625" customWidth="1"/>
  </cols>
  <sheetData>
    <row r="1" spans="1:6">
      <c r="A1" s="8" t="s">
        <v>20</v>
      </c>
      <c r="C1" s="8" t="s">
        <v>27</v>
      </c>
      <c r="F1" s="8" t="s">
        <v>40</v>
      </c>
    </row>
    <row r="2" spans="1:6">
      <c r="A2" s="8" t="s">
        <v>21</v>
      </c>
      <c r="C2" s="8" t="s">
        <v>28</v>
      </c>
      <c r="F2" s="8" t="s">
        <v>42</v>
      </c>
    </row>
    <row r="3" spans="1:6">
      <c r="A3" s="8" t="s">
        <v>23</v>
      </c>
      <c r="C3" s="8" t="s">
        <v>30</v>
      </c>
    </row>
    <row r="4" spans="1:6">
      <c r="A4" s="8" t="s">
        <v>22</v>
      </c>
      <c r="C4" s="8" t="s">
        <v>32</v>
      </c>
      <c r="F4" s="8" t="s">
        <v>56</v>
      </c>
    </row>
    <row r="5" spans="1:6">
      <c r="A5" s="8" t="s">
        <v>24</v>
      </c>
      <c r="C5" s="8" t="s">
        <v>31</v>
      </c>
      <c r="F5" s="8" t="s">
        <v>57</v>
      </c>
    </row>
    <row r="6" spans="1:6">
      <c r="A6" s="8" t="s">
        <v>25</v>
      </c>
      <c r="C6" s="8" t="s">
        <v>33</v>
      </c>
    </row>
    <row r="7" spans="1:6">
      <c r="A7" s="8" t="s">
        <v>26</v>
      </c>
    </row>
    <row r="8" spans="1:6" ht="28">
      <c r="C8" s="51" t="s">
        <v>45</v>
      </c>
    </row>
    <row r="9" spans="1:6">
      <c r="C9" s="8" t="s">
        <v>44</v>
      </c>
    </row>
    <row r="11" spans="1:6">
      <c r="C11" s="8" t="s">
        <v>54</v>
      </c>
    </row>
    <row r="12" spans="1:6">
      <c r="C12" s="8" t="s">
        <v>55</v>
      </c>
    </row>
    <row r="14" spans="1:6">
      <c r="B14" s="8" t="s">
        <v>70</v>
      </c>
      <c r="C14" s="8" t="s">
        <v>61</v>
      </c>
    </row>
    <row r="15" spans="1:6">
      <c r="C15" s="8" t="s">
        <v>62</v>
      </c>
    </row>
    <row r="16" spans="1:6">
      <c r="C16" s="8" t="s">
        <v>63</v>
      </c>
    </row>
    <row r="18" spans="2:3">
      <c r="B18" s="8" t="s">
        <v>69</v>
      </c>
      <c r="C18" s="8" t="s">
        <v>27</v>
      </c>
    </row>
    <row r="19" spans="2:3">
      <c r="C19" s="8" t="s">
        <v>28</v>
      </c>
    </row>
    <row r="20" spans="2:3">
      <c r="C20" s="8" t="s">
        <v>30</v>
      </c>
    </row>
    <row r="21" spans="2:3">
      <c r="C21" s="8" t="s">
        <v>68</v>
      </c>
    </row>
  </sheetData>
  <phoneticPr fontId="2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FICHA-ATIVIDADES COMPLEMENTARES</vt:lpstr>
      <vt:lpstr>BANCO DE 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WinCalendar.com</dc:creator>
  <cp:keywords/>
  <dc:description/>
  <cp:lastModifiedBy>Maria Cristina de Oliveira</cp:lastModifiedBy>
  <cp:revision>6</cp:revision>
  <cp:lastPrinted>2021-12-29T02:02:59Z</cp:lastPrinted>
  <dcterms:created xsi:type="dcterms:W3CDTF">2019-10-28T22:58:07Z</dcterms:created>
  <dcterms:modified xsi:type="dcterms:W3CDTF">2022-04-25T14:49:59Z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